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<sst xmlns="http://schemas.openxmlformats.org/spreadsheetml/2006/main" count="206" uniqueCount="204">
  <si>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</si>
  <si>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</si>
  <si>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</si>
  <si>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</si>
  <si>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</si>
  <si>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</si>
  <si>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</si>
  <si>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</si>
  <si>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</si>
  <si>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</si>
  <si>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</si>
  <si>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</si>
  <si>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</si>
  <si>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</si>
  <si>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</si>
  <si>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</si>
  <si>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</si>
  <si>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</si>
  <si>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</si>
  <si>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</si>
  <si>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</si>
  <si>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</si>
  <si>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</si>
  <si>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</si>
  <si>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</si>
  <si>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</si>
  <si>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</si>
  <si>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</si>
  <si>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</si>
  <si>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</si>
  <si>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</si>
  <si>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</si>
  <si>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</si>
  <si>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</si>
  <si>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</si>
  <si>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</si>
  <si>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</si>
  <si>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</si>
  <si>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</si>
  <si>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</si>
  <si>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</si>
  <si>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</si>
  <si>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</si>
  <si>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</si>
  <si>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</si>
  <si>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</si>
  <si>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</si>
  <si>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</si>
  <si>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</si>
  <si>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</si>
  <si>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</si>
  <si>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</si>
  <si>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</si>
  <si>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</si>
  <si>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</si>
  <si>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</si>
  <si>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</si>
  <si>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</si>
  <si>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</si>
  <si>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</si>
  <si>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</si>
  <si>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</si>
  <si>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</si>
  <si>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</si>
  <si>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</si>
  <si>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</si>
  <si>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</si>
  <si>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</si>
  <si>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</si>
  <si>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</si>
  <si>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</si>
  <si>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</si>
  <si>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</si>
  <si>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</si>
  <si>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</si>
  <si>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</si>
  <si>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</si>
  <si>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</si>
  <si>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</si>
  <si>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</si>
  <si>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</si>
  <si>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</si>
  <si>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</si>
  <si>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</si>
  <si>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</si>
  <si>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</si>
  <si>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</si>
  <si>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</si>
  <si>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</si>
  <si>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</si>
  <si>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</si>
  <si>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</si>
  <si>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</si>
  <si>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</si>
  <si>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</si>
  <si>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</si>
  <si>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</si>
  <si>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</si>
  <si>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</si>
  <si>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</si>
  <si>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</si>
  <si>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</si>
  <si>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</si>
  <si>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</si>
  <si>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</si>
  <si>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</si>
  <si>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</si>
  <si>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</si>
  <si>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</si>
  <si>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</si>
  <si>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</si>
  <si>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</si>
  <si>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</si>
  <si>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</si>
  <si>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</si>
  <si>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</si>
  <si>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</si>
  <si>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</si>
  <si>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</si>
  <si>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</si>
  <si>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</si>
  <si>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</si>
  <si>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</si>
  <si>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</si>
  <si>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</si>
  <si>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</si>
  <si>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</si>
  <si>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</si>
  <si>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</si>
  <si>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</si>
  <si>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</si>
  <si>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</si>
  <si>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</si>
  <si>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</si>
  <si>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</si>
  <si>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</si>
  <si>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</si>
  <si>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</si>
  <si>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</si>
  <si>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</si>
  <si>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</si>
  <si>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</si>
  <si>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</si>
  <si>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</si>
  <si>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</si>
  <si>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</si>
  <si>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</si>
  <si>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</si>
  <si>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</si>
  <si>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</si>
  <si>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</si>
  <si>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</si>
  <si>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</si>
  <si>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</si>
  <si>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</si>
  <si>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</si>
  <si>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</si>
  <si>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</si>
  <si>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</si>
  <si>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</si>
  <si>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</si>
  <si>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</si>
  <si>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</si>
  <si>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</si>
  <si>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</si>
  <si>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</si>
  <si>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</si>
  <si>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</si>
  <si>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</si>
  <si>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</si>
  <si>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</si>
  <si>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</si>
  <si>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</si>
  <si>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</si>
  <si>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</si>
  <si>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</si>
  <si>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</si>
  <si>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</si>
  <si>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</si>
  <si>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</si>
  <si>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</si>
  <si>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</si>
  <si>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</si>
  <si>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</si>
  <si>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</si>
  <si>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</si>
  <si>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</si>
  <si>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</si>
  <si>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</si>
  <si>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</si>
  <si>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</si>
  <si>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</si>
  <si>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</si>
  <si>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</si>
  <si>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</si>
  <si>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</si>
  <si>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</si>
  <si>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</si>
  <si>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</si>
  <si>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</si>
  <si>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</si>
  <si>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</si>
  <si>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العربية لصناعة المبيدات والأدوية البيطرية</t>
  </si>
  <si>
    <t>THE ARAB PESTICIDES &amp; VETERINARY DRUGS MFG. CO.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</si>
</sst>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0" workbookViewId="0">
      <selection activeCell="E18" sqref="E18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141209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1.9</v>
      </c>
      <c r="F6" s="13">
        <v>1.64</v>
      </c>
      <c r="G6" s="13">
        <v>1.52</v>
      </c>
      <c r="H6" s="13">
        <v>1.7</v>
      </c>
      <c r="I6" s="4" t="s">
        <v>139</v>
      </c>
    </row>
    <row r="7" spans="4:9" ht="20.100000000000001" customHeight="1">
      <c r="D7" s="10" t="s">
        <v>126</v>
      </c>
      <c r="E7" s="14">
        <v>3166096.97</v>
      </c>
      <c r="F7" s="14">
        <v>1715387.97</v>
      </c>
      <c r="G7" s="14">
        <v>1676597.39</v>
      </c>
      <c r="H7" s="14">
        <v>3423607.56</v>
      </c>
      <c r="I7" s="4" t="s">
        <v>140</v>
      </c>
    </row>
    <row r="8" spans="4:9" ht="20.100000000000001" customHeight="1">
      <c r="D8" s="10" t="s">
        <v>25</v>
      </c>
      <c r="E8" s="14">
        <v>1806382</v>
      </c>
      <c r="F8" s="14">
        <v>1121507</v>
      </c>
      <c r="G8" s="14">
        <v>1070501</v>
      </c>
      <c r="H8" s="14">
        <v>2125855</v>
      </c>
      <c r="I8" s="4" t="s">
        <v>1</v>
      </c>
    </row>
    <row r="9" spans="4:9" ht="20.100000000000001" customHeight="1">
      <c r="D9" s="10" t="s">
        <v>26</v>
      </c>
      <c r="E9" s="14">
        <v>1660</v>
      </c>
      <c r="F9" s="14">
        <v>1111</v>
      </c>
      <c r="G9" s="14">
        <v>1157</v>
      </c>
      <c r="H9" s="14">
        <v>1791</v>
      </c>
      <c r="I9" s="4" t="s">
        <v>2</v>
      </c>
    </row>
    <row r="10" spans="4:9" ht="20.100000000000001" customHeight="1">
      <c r="D10" s="10" t="s">
        <v>27</v>
      </c>
      <c r="E10" s="14">
        <v>12000000</v>
      </c>
      <c r="F10" s="14">
        <v>10600000</v>
      </c>
      <c r="G10" s="14">
        <v>10600000</v>
      </c>
      <c r="H10" s="14">
        <v>10600000</v>
      </c>
      <c r="I10" s="4" t="s">
        <v>24</v>
      </c>
    </row>
    <row r="11" spans="4:9" ht="20.100000000000001" customHeight="1">
      <c r="D11" s="10" t="s">
        <v>127</v>
      </c>
      <c r="E11" s="14">
        <v>22800000</v>
      </c>
      <c r="F11" s="14">
        <v>17384000</v>
      </c>
      <c r="G11" s="14">
        <v>16112000</v>
      </c>
      <c r="H11" s="14">
        <v>18020000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500744</v>
      </c>
      <c r="F16" s="56">
        <v>174395</v>
      </c>
      <c r="G16" s="56">
        <v>707265</v>
      </c>
      <c r="H16" s="56">
        <v>634710</v>
      </c>
      <c r="I16" s="3" t="s">
        <v>58</v>
      </c>
    </row>
    <row r="17" spans="4:9" ht="20.100000000000001" customHeight="1">
      <c r="D17" s="10" t="s">
        <v>128</v>
      </c>
      <c r="E17" s="57">
        <v>10495186</v>
      </c>
      <c r="F17" s="57">
        <v>8369851</v>
      </c>
      <c r="G17" s="57">
        <v>7597179</v>
      </c>
      <c r="H17" s="57">
        <v>7624049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1138381</v>
      </c>
      <c r="F19" s="57">
        <v>1342981</v>
      </c>
      <c r="G19" s="57">
        <v>1436255</v>
      </c>
      <c r="H19" s="57">
        <v>793007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9378876</v>
      </c>
      <c r="F21" s="57">
        <v>8474630</v>
      </c>
      <c r="G21" s="57">
        <v>7522346</v>
      </c>
      <c r="H21" s="57">
        <v>6335967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22674803</v>
      </c>
      <c r="F23" s="57">
        <v>18901010</v>
      </c>
      <c r="G23" s="57">
        <v>17805136</v>
      </c>
      <c r="H23" s="57">
        <v>16008415</v>
      </c>
      <c r="I23" s="4" t="s">
        <v>60</v>
      </c>
    </row>
    <row r="24" spans="4:9" ht="20.100000000000001" customHeight="1">
      <c r="D24" s="10" t="s">
        <v>98</v>
      </c>
      <c r="E24" s="57">
        <v>789962</v>
      </c>
      <c r="F24" s="57">
        <v>1071174</v>
      </c>
      <c r="G24" s="57">
        <v>1328976</v>
      </c>
      <c r="H24" s="57">
        <v>1243042</v>
      </c>
      <c r="I24" s="4" t="s">
        <v>82</v>
      </c>
    </row>
    <row r="25" spans="4:9" ht="20.100000000000001" customHeight="1">
      <c r="D25" s="10" t="s">
        <v>158</v>
      </c>
      <c r="E25" s="57">
        <v>6121428</v>
      </c>
      <c r="F25" s="57">
        <v>5652545</v>
      </c>
      <c r="G25" s="57">
        <v>5331543</v>
      </c>
      <c r="H25" s="57">
        <v>4738743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6121428</v>
      </c>
      <c r="F28" s="57">
        <v>5652545</v>
      </c>
      <c r="G28" s="57">
        <v>5331543</v>
      </c>
      <c r="H28" s="57">
        <v>4738743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29586193</v>
      </c>
      <c r="F30" s="58">
        <v>25624729</v>
      </c>
      <c r="G30" s="58">
        <v>24465655</v>
      </c>
      <c r="H30" s="58">
        <v>21990200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4203967</v>
      </c>
      <c r="F35" s="56">
        <v>3104614</v>
      </c>
      <c r="G35" s="56">
        <v>2625123</v>
      </c>
      <c r="H35" s="56">
        <v>2355282</v>
      </c>
      <c r="I35" s="3" t="s">
        <v>150</v>
      </c>
    </row>
    <row r="36" spans="4:9" ht="20.100000000000001" customHeight="1">
      <c r="D36" s="10" t="s">
        <v>101</v>
      </c>
      <c r="E36" s="57">
        <v>5233052</v>
      </c>
      <c r="F36" s="57">
        <v>4341730</v>
      </c>
      <c r="G36" s="57">
        <v>4341841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2716333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10544628</v>
      </c>
      <c r="F39" s="57">
        <v>8468158</v>
      </c>
      <c r="G39" s="57">
        <v>7798864</v>
      </c>
      <c r="H39" s="57">
        <v>6161450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618802</v>
      </c>
      <c r="F42" s="57">
        <v>190015</v>
      </c>
      <c r="G42" s="57">
        <v>272890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11163430</v>
      </c>
      <c r="F43" s="58">
        <v>8658173</v>
      </c>
      <c r="G43" s="58">
        <v>8071754</v>
      </c>
      <c r="H43" s="58">
        <v>6161450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12000000</v>
      </c>
      <c r="F46" s="56">
        <v>10600000</v>
      </c>
      <c r="G46" s="56">
        <v>10600000</v>
      </c>
      <c r="H46" s="56">
        <v>10600000</v>
      </c>
      <c r="I46" s="3" t="s">
        <v>5</v>
      </c>
    </row>
    <row r="47" spans="4:9" ht="20.100000000000001" customHeight="1">
      <c r="D47" s="10" t="s">
        <v>31</v>
      </c>
      <c r="E47" s="57">
        <v>12000000</v>
      </c>
      <c r="F47" s="57">
        <v>10600000</v>
      </c>
      <c r="G47" s="57">
        <v>10600000</v>
      </c>
      <c r="H47" s="57">
        <v>10600000</v>
      </c>
      <c r="I47" s="4" t="s">
        <v>6</v>
      </c>
    </row>
    <row r="48" spans="4:9" ht="20.100000000000001" customHeight="1">
      <c r="D48" s="10" t="s">
        <v>130</v>
      </c>
      <c r="E48" s="57">
        <v>12000000</v>
      </c>
      <c r="F48" s="57">
        <v>10600000</v>
      </c>
      <c r="G48" s="57">
        <v>10600000</v>
      </c>
      <c r="H48" s="57">
        <v>10600000</v>
      </c>
      <c r="I48" s="4" t="s">
        <v>7</v>
      </c>
    </row>
    <row r="49" spans="4:9" ht="20.100000000000001" customHeight="1">
      <c r="D49" s="10" t="s">
        <v>73</v>
      </c>
      <c r="E49" s="57">
        <v>2131630</v>
      </c>
      <c r="F49" s="57">
        <v>1905409</v>
      </c>
      <c r="G49" s="57">
        <v>1734810</v>
      </c>
      <c r="H49" s="57">
        <v>1558866</v>
      </c>
      <c r="I49" s="4" t="s">
        <v>61</v>
      </c>
    </row>
    <row r="50" spans="4:9" ht="20.100000000000001" customHeight="1">
      <c r="D50" s="10" t="s">
        <v>32</v>
      </c>
      <c r="E50" s="57">
        <v>672244</v>
      </c>
      <c r="F50" s="57">
        <v>1346023</v>
      </c>
      <c r="G50" s="57">
        <v>1175424</v>
      </c>
      <c r="H50" s="57">
        <v>1003924</v>
      </c>
      <c r="I50" s="4" t="s">
        <v>8</v>
      </c>
    </row>
    <row r="51" spans="4:9" ht="20.100000000000001" customHeight="1">
      <c r="D51" s="10" t="s">
        <v>33</v>
      </c>
      <c r="E51" s="57">
        <v>-702483</v>
      </c>
      <c r="F51" s="57">
        <v>-318690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1320000</v>
      </c>
      <c r="F55" s="57">
        <v>742000</v>
      </c>
      <c r="G55" s="57">
        <v>1060000</v>
      </c>
      <c r="H55" s="57">
        <v>636000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1431000</v>
      </c>
      <c r="G56" s="57">
        <v>0</v>
      </c>
      <c r="H56" s="57">
        <v>636000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1637058</v>
      </c>
      <c r="F58" s="57">
        <v>127100</v>
      </c>
      <c r="G58" s="57">
        <v>945973</v>
      </c>
      <c r="H58" s="57">
        <v>557634</v>
      </c>
      <c r="I58" s="4" t="s">
        <v>155</v>
      </c>
    </row>
    <row r="59" spans="4:9" ht="20.100000000000001" customHeight="1">
      <c r="D59" s="10" t="s">
        <v>38</v>
      </c>
      <c r="E59" s="57">
        <v>17058449</v>
      </c>
      <c r="F59" s="57">
        <v>15832842</v>
      </c>
      <c r="G59" s="57">
        <v>15516207</v>
      </c>
      <c r="H59" s="57">
        <v>14992424</v>
      </c>
      <c r="I59" s="4" t="s">
        <v>14</v>
      </c>
    </row>
    <row r="60" spans="4:9" ht="20.100000000000001" customHeight="1">
      <c r="D60" s="42" t="s">
        <v>185</v>
      </c>
      <c r="E60" s="57">
        <v>1364314</v>
      </c>
      <c r="F60" s="57">
        <v>1133714</v>
      </c>
      <c r="G60" s="57">
        <v>877694</v>
      </c>
      <c r="H60" s="57">
        <v>836326</v>
      </c>
      <c r="I60" s="43" t="s">
        <v>184</v>
      </c>
    </row>
    <row r="61" spans="4:9" ht="20.100000000000001" customHeight="1">
      <c r="D61" s="11" t="s">
        <v>74</v>
      </c>
      <c r="E61" s="58">
        <v>29586193</v>
      </c>
      <c r="F61" s="58">
        <v>25624729</v>
      </c>
      <c r="G61" s="58">
        <v>24465655</v>
      </c>
      <c r="H61" s="58">
        <v>21990200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21117970</v>
      </c>
      <c r="F65" s="56">
        <v>17764047</v>
      </c>
      <c r="G65" s="56">
        <v>14420530</v>
      </c>
      <c r="H65" s="56">
        <v>13524022</v>
      </c>
      <c r="I65" s="3" t="s">
        <v>88</v>
      </c>
    </row>
    <row r="66" spans="4:9" ht="20.100000000000001" customHeight="1">
      <c r="D66" s="10" t="s">
        <v>110</v>
      </c>
      <c r="E66" s="57">
        <v>16073985</v>
      </c>
      <c r="F66" s="57">
        <v>13728059</v>
      </c>
      <c r="G66" s="57">
        <v>11144865</v>
      </c>
      <c r="H66" s="57">
        <v>10394946</v>
      </c>
      <c r="I66" s="4" t="s">
        <v>89</v>
      </c>
    </row>
    <row r="67" spans="4:9" ht="20.100000000000001" customHeight="1">
      <c r="D67" s="10" t="s">
        <v>132</v>
      </c>
      <c r="E67" s="57">
        <v>5043985</v>
      </c>
      <c r="F67" s="57">
        <v>4035988</v>
      </c>
      <c r="G67" s="57">
        <v>3275665</v>
      </c>
      <c r="H67" s="57">
        <v>3129076</v>
      </c>
      <c r="I67" s="4" t="s">
        <v>90</v>
      </c>
    </row>
    <row r="68" spans="4:9" ht="20.100000000000001" customHeight="1">
      <c r="D68" s="10" t="s">
        <v>111</v>
      </c>
      <c r="E68" s="57">
        <v>1213513</v>
      </c>
      <c r="F68" s="57">
        <v>992022</v>
      </c>
      <c r="G68" s="57">
        <v>856715</v>
      </c>
      <c r="H68" s="57">
        <v>707496</v>
      </c>
      <c r="I68" s="4" t="s">
        <v>91</v>
      </c>
    </row>
    <row r="69" spans="4:9" ht="20.100000000000001" customHeight="1">
      <c r="D69" s="10" t="s">
        <v>112</v>
      </c>
      <c r="E69" s="57">
        <v>357997</v>
      </c>
      <c r="F69" s="57">
        <v>285989</v>
      </c>
      <c r="G69" s="57">
        <v>412488</v>
      </c>
      <c r="H69" s="57">
        <v>361757</v>
      </c>
      <c r="I69" s="4" t="s">
        <v>92</v>
      </c>
    </row>
    <row r="70" spans="4:9" ht="20.100000000000001" customHeight="1">
      <c r="D70" s="10" t="s">
        <v>113</v>
      </c>
      <c r="E70" s="57">
        <v>525034</v>
      </c>
      <c r="F70" s="57">
        <v>450292</v>
      </c>
      <c r="G70" s="57">
        <v>421643</v>
      </c>
      <c r="H70" s="57">
        <v>371375</v>
      </c>
      <c r="I70" s="4" t="s">
        <v>93</v>
      </c>
    </row>
    <row r="71" spans="4:9" ht="20.100000000000001" customHeight="1">
      <c r="D71" s="10" t="s">
        <v>114</v>
      </c>
      <c r="E71" s="57">
        <v>205858</v>
      </c>
      <c r="F71" s="57">
        <v>51464</v>
      </c>
      <c r="G71" s="57">
        <v>50000</v>
      </c>
      <c r="H71" s="57">
        <v>130000</v>
      </c>
      <c r="I71" s="4" t="s">
        <v>94</v>
      </c>
    </row>
    <row r="72" spans="4:9" ht="20.100000000000001" customHeight="1">
      <c r="D72" s="10" t="s">
        <v>115</v>
      </c>
      <c r="E72" s="57">
        <v>3266617</v>
      </c>
      <c r="F72" s="57">
        <v>2706513</v>
      </c>
      <c r="G72" s="57">
        <v>1956462</v>
      </c>
      <c r="H72" s="57">
        <v>1929823</v>
      </c>
      <c r="I72" s="4" t="s">
        <v>95</v>
      </c>
    </row>
    <row r="73" spans="4:9" ht="20.100000000000001" customHeight="1">
      <c r="D73" s="10" t="s">
        <v>116</v>
      </c>
      <c r="E73" s="57">
        <v>169081</v>
      </c>
      <c r="F73" s="57">
        <v>126985</v>
      </c>
      <c r="G73" s="57">
        <v>178168</v>
      </c>
      <c r="H73" s="57">
        <v>289595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105310</v>
      </c>
      <c r="I74" s="4" t="s">
        <v>64</v>
      </c>
    </row>
    <row r="75" spans="4:9" ht="20.100000000000001" customHeight="1">
      <c r="D75" s="10" t="s">
        <v>123</v>
      </c>
      <c r="E75" s="57">
        <v>3435698</v>
      </c>
      <c r="F75" s="57">
        <v>2833498</v>
      </c>
      <c r="G75" s="57">
        <v>2134630</v>
      </c>
      <c r="H75" s="57">
        <v>2114108</v>
      </c>
      <c r="I75" s="4" t="s">
        <v>96</v>
      </c>
    </row>
    <row r="76" spans="4:9" ht="20.100000000000001" customHeight="1">
      <c r="D76" s="10" t="s">
        <v>118</v>
      </c>
      <c r="E76" s="57">
        <v>500681</v>
      </c>
      <c r="F76" s="57">
        <v>414137</v>
      </c>
      <c r="G76" s="57">
        <v>313861</v>
      </c>
      <c r="H76" s="57">
        <v>323884</v>
      </c>
      <c r="I76" s="4" t="s">
        <v>97</v>
      </c>
    </row>
    <row r="77" spans="4:9" ht="20.100000000000001" customHeight="1">
      <c r="D77" s="10" t="s">
        <v>190</v>
      </c>
      <c r="E77" s="57">
        <v>2935017</v>
      </c>
      <c r="F77" s="57">
        <v>2419361</v>
      </c>
      <c r="G77" s="57">
        <v>1820769</v>
      </c>
      <c r="H77" s="57">
        <v>1790224</v>
      </c>
      <c r="I77" s="50" t="s">
        <v>199</v>
      </c>
    </row>
    <row r="78" spans="4:9" ht="20.100000000000001" customHeight="1">
      <c r="D78" s="10" t="s">
        <v>157</v>
      </c>
      <c r="E78" s="57">
        <v>308017</v>
      </c>
      <c r="F78" s="57">
        <v>263885</v>
      </c>
      <c r="G78" s="57">
        <v>150618</v>
      </c>
      <c r="H78" s="57">
        <v>122246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159131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12914</v>
      </c>
      <c r="I80" s="50" t="s">
        <v>133</v>
      </c>
    </row>
    <row r="81" spans="4:9" ht="20.100000000000001" customHeight="1">
      <c r="D81" s="10" t="s">
        <v>195</v>
      </c>
      <c r="E81" s="57">
        <v>45000</v>
      </c>
      <c r="F81" s="57">
        <v>45000</v>
      </c>
      <c r="G81" s="57">
        <v>45000</v>
      </c>
      <c r="H81" s="57">
        <v>45000</v>
      </c>
      <c r="I81" s="50" t="s">
        <v>196</v>
      </c>
    </row>
    <row r="82" spans="4:9" ht="20.100000000000001" customHeight="1">
      <c r="D82" s="10" t="s">
        <v>187</v>
      </c>
      <c r="E82" s="57">
        <v>2582000</v>
      </c>
      <c r="F82" s="57">
        <v>1951345</v>
      </c>
      <c r="G82" s="57">
        <v>1625151</v>
      </c>
      <c r="H82" s="57">
        <v>1610064</v>
      </c>
      <c r="I82" s="50" t="s">
        <v>186</v>
      </c>
    </row>
    <row r="83" spans="4:9" ht="20.100000000000001" customHeight="1">
      <c r="D83" s="10" t="s">
        <v>185</v>
      </c>
      <c r="E83" s="57">
        <v>230600</v>
      </c>
      <c r="F83" s="57">
        <v>256020</v>
      </c>
      <c r="G83" s="57">
        <v>41368</v>
      </c>
      <c r="H83" s="57">
        <v>117060</v>
      </c>
      <c r="I83" s="50" t="s">
        <v>184</v>
      </c>
    </row>
    <row r="84" spans="4:9" ht="20.100000000000001" customHeight="1">
      <c r="D84" s="11" t="s">
        <v>197</v>
      </c>
      <c r="E84" s="58">
        <v>2351400</v>
      </c>
      <c r="F84" s="58">
        <v>1695325</v>
      </c>
      <c r="G84" s="58">
        <v>1583783</v>
      </c>
      <c r="H84" s="58">
        <v>1493004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174395</v>
      </c>
      <c r="F88" s="56">
        <v>707265</v>
      </c>
      <c r="G88" s="56">
        <v>634710</v>
      </c>
      <c r="H88" s="56">
        <v>163451</v>
      </c>
      <c r="I88" s="3" t="s">
        <v>16</v>
      </c>
    </row>
    <row r="89" spans="4:9" ht="20.100000000000001" customHeight="1">
      <c r="D89" s="10" t="s">
        <v>43</v>
      </c>
      <c r="E89" s="57">
        <v>-132199</v>
      </c>
      <c r="F89" s="57">
        <v>1299515</v>
      </c>
      <c r="G89" s="57">
        <v>212254</v>
      </c>
      <c r="H89" s="57">
        <v>1702898</v>
      </c>
      <c r="I89" s="4" t="s">
        <v>17</v>
      </c>
    </row>
    <row r="90" spans="4:9" ht="20.100000000000001" customHeight="1">
      <c r="D90" s="10" t="s">
        <v>44</v>
      </c>
      <c r="E90" s="57">
        <v>-927417</v>
      </c>
      <c r="F90" s="57">
        <v>-705197</v>
      </c>
      <c r="G90" s="57">
        <v>-924515</v>
      </c>
      <c r="H90" s="57">
        <v>-322853</v>
      </c>
      <c r="I90" s="4" t="s">
        <v>18</v>
      </c>
    </row>
    <row r="91" spans="4:9" ht="20.100000000000001" customHeight="1">
      <c r="D91" s="10" t="s">
        <v>45</v>
      </c>
      <c r="E91" s="57">
        <v>1385965</v>
      </c>
      <c r="F91" s="57">
        <v>-1127188</v>
      </c>
      <c r="G91" s="57">
        <v>784816</v>
      </c>
      <c r="H91" s="57">
        <v>-908786</v>
      </c>
      <c r="I91" s="4" t="s">
        <v>19</v>
      </c>
    </row>
    <row r="92" spans="4:9" ht="20.100000000000001" customHeight="1">
      <c r="D92" s="21" t="s">
        <v>47</v>
      </c>
      <c r="E92" s="58">
        <v>500744</v>
      </c>
      <c r="F92" s="58">
        <v>174395</v>
      </c>
      <c r="G92" s="58">
        <v>707265</v>
      </c>
      <c r="H92" s="58">
        <v>634710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15.053183333333333</v>
      </c>
      <c r="F96" s="22">
        <f>+F8*100/F10</f>
        <v>10.580254716981132</v>
      </c>
      <c r="G96" s="22">
        <f>+G8*100/G10</f>
        <v>10.099066037735849</v>
      </c>
      <c r="H96" s="22">
        <f>+H8*100/H10</f>
        <v>20.055235849056604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0.19595000000000001</v>
      </c>
      <c r="F97" s="13">
        <f>+F84/F10</f>
        <v>0.15993632075471698</v>
      </c>
      <c r="G97" s="13">
        <f>+G84/G10</f>
        <v>0.14941349056603773</v>
      </c>
      <c r="H97" s="13">
        <f>+H84/H10</f>
        <v>0.14084943396226415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0.11</v>
      </c>
      <c r="F98" s="13">
        <f>+F55/F10</f>
        <v>7.0000000000000007E-2</v>
      </c>
      <c r="G98" s="13">
        <f>+G55/G10</f>
        <v>0.1</v>
      </c>
      <c r="H98" s="13">
        <f>+H55/H10</f>
        <v>0.06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1.4215374166666668</v>
      </c>
      <c r="F99" s="13">
        <f>+F59/F10</f>
        <v>1.4936643396226414</v>
      </c>
      <c r="G99" s="13">
        <f>+G59/G10</f>
        <v>1.4637931132075472</v>
      </c>
      <c r="H99" s="13">
        <f>+H59/H10</f>
        <v>1.4143796226415095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9.6963511099770354</v>
      </c>
      <c r="F100" s="13">
        <f>+F11/F84</f>
        <v>10.254081075899901</v>
      </c>
      <c r="G100" s="13">
        <f>+G11/G84</f>
        <v>10.173110836522428</v>
      </c>
      <c r="H100" s="13">
        <f>+H11/H84</f>
        <v>12.069626069320645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5.7894736842105265</v>
      </c>
      <c r="F101" s="13">
        <f>+F55*100/F11</f>
        <v>4.2682926829268295</v>
      </c>
      <c r="G101" s="13">
        <f>+G55*100/G11</f>
        <v>6.5789473684210522</v>
      </c>
      <c r="H101" s="13">
        <f>+H55*100/H11</f>
        <v>3.5294117647058822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56.13676958407757</v>
      </c>
      <c r="F102" s="13">
        <f>+F55*100/F84</f>
        <v>43.767419226402019</v>
      </c>
      <c r="G102" s="13">
        <f>+G55*100/G84</f>
        <v>66.928360766594921</v>
      </c>
      <c r="H102" s="13">
        <f>+H55*100/H84</f>
        <v>42.598680244661097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1.336581069005746</v>
      </c>
      <c r="F103" s="23">
        <f>+F11/F59</f>
        <v>1.0979709138763589</v>
      </c>
      <c r="G103" s="23">
        <f>+G11/G59</f>
        <v>1.0383981085068019</v>
      </c>
      <c r="H103" s="23">
        <f>+H11/H59</f>
        <v>1.2019403933613404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23.884800480349199</v>
      </c>
      <c r="F105" s="30">
        <f>+F67*100/F65</f>
        <v>22.719980418876396</v>
      </c>
      <c r="G105" s="30">
        <f>+G67*100/G65</f>
        <v>22.715288550420823</v>
      </c>
      <c r="H105" s="30">
        <f>+H67*100/H65</f>
        <v>23.137170288542862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16.269073211108832</v>
      </c>
      <c r="F106" s="31">
        <f>+F75*100/F65</f>
        <v>15.950745908294433</v>
      </c>
      <c r="G106" s="31">
        <f>+G75*100/G65</f>
        <v>14.802715295484978</v>
      </c>
      <c r="H106" s="31">
        <f>+H75*100/H65</f>
        <v>15.632243130039274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12.22655397275401</v>
      </c>
      <c r="F107" s="31">
        <f>+F82*100/F65</f>
        <v>10.984799803783451</v>
      </c>
      <c r="G107" s="31">
        <f>+G82*100/G65</f>
        <v>11.269703679407067</v>
      </c>
      <c r="H107" s="31">
        <f>+H82*100/H65</f>
        <v>11.90521577087053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10.419322959192485</v>
      </c>
      <c r="F108" s="31">
        <f>(F82+F76)*100/F30</f>
        <v>9.2312468943573993</v>
      </c>
      <c r="G108" s="31">
        <f>(G82+G76)*100/G30</f>
        <v>7.9254448736402114</v>
      </c>
      <c r="H108" s="31">
        <f>(H82+H76)*100/H30</f>
        <v>8.7945903175050706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13.784371603772419</v>
      </c>
      <c r="F109" s="29">
        <f>+F84*100/F59</f>
        <v>10.707648064699944</v>
      </c>
      <c r="G109" s="29">
        <f>+G84*100/G59</f>
        <v>10.207281972971874</v>
      </c>
      <c r="H109" s="29">
        <f>+H84*100/H59</f>
        <v>9.9583896506662306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37.731890682927677</v>
      </c>
      <c r="F111" s="22">
        <f>+F43*100/F30</f>
        <v>33.788349527520857</v>
      </c>
      <c r="G111" s="22">
        <f>+G43*100/G30</f>
        <v>32.99218434985697</v>
      </c>
      <c r="H111" s="22">
        <f>+H43*100/H30</f>
        <v>28.019072132131587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57.656789435531635</v>
      </c>
      <c r="F112" s="13">
        <f>+F59*100/F30</f>
        <v>61.787353926747869</v>
      </c>
      <c r="G112" s="13">
        <f>+G59*100/G30</f>
        <v>63.420362136227297</v>
      </c>
      <c r="H112" s="13">
        <f>+H59*100/H30</f>
        <v>68.177751907667968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6.8620498880524723</v>
      </c>
      <c r="F113" s="23">
        <f>+F75/F76</f>
        <v>6.8419339493935585</v>
      </c>
      <c r="G113" s="23">
        <f>+G75/G76</f>
        <v>6.8011954336473792</v>
      </c>
      <c r="H113" s="23">
        <f>+H75/H76</f>
        <v>6.5273616479974308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0.71377787605184617</v>
      </c>
      <c r="F115" s="22">
        <f>+F65/F30</f>
        <v>0.69323843385816886</v>
      </c>
      <c r="G115" s="22">
        <f>+G65/G30</f>
        <v>0.58941933089467669</v>
      </c>
      <c r="H115" s="22">
        <f>+H65/H30</f>
        <v>0.61500222826531814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3.4498437292736268</v>
      </c>
      <c r="F116" s="13">
        <f>+F65/F28</f>
        <v>3.1426635258985112</v>
      </c>
      <c r="G116" s="13">
        <f>+G65/G28</f>
        <v>2.7047573282256185</v>
      </c>
      <c r="H116" s="13">
        <f>+H65/H28</f>
        <v>2.8539260305950331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1.7409452048301035</v>
      </c>
      <c r="F117" s="23">
        <f>+F65/F120</f>
        <v>1.7027028659085741</v>
      </c>
      <c r="G117" s="23">
        <f>+G65/G120</f>
        <v>1.4411491112774069</v>
      </c>
      <c r="H117" s="23">
        <f>+H65/H120</f>
        <v>1.3734203381447989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2.1503653803623988</v>
      </c>
      <c r="F119" s="59">
        <f>+F23/F39</f>
        <v>2.2320096058670611</v>
      </c>
      <c r="G119" s="59">
        <f>+G23/G39</f>
        <v>2.283042248204354</v>
      </c>
      <c r="H119" s="59">
        <f>+H23/H39</f>
        <v>2.5981570896461061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12130175</v>
      </c>
      <c r="F120" s="58">
        <f>+F23-F39</f>
        <v>10432852</v>
      </c>
      <c r="G120" s="58">
        <f>+G23-G39</f>
        <v>10006272</v>
      </c>
      <c r="H120" s="58">
        <f>+H23-H39</f>
        <v>9846965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2014-10-21T18:43:57Z</dcterms:modified>
</cp:coreProperties>
</file>